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F56" i="1"/>
  <c r="E56" i="1"/>
  <c r="D56" i="1"/>
  <c r="G55" i="1"/>
  <c r="G52" i="1"/>
  <c r="G51" i="1"/>
  <c r="G56" i="1" s="1"/>
  <c r="I49" i="1"/>
  <c r="H49" i="1"/>
  <c r="F49" i="1"/>
  <c r="E49" i="1"/>
  <c r="D49" i="1"/>
  <c r="G47" i="1"/>
  <c r="G46" i="1"/>
  <c r="G45" i="1"/>
  <c r="G49" i="1" s="1"/>
  <c r="I42" i="1"/>
  <c r="H42" i="1"/>
  <c r="F42" i="1"/>
  <c r="E42" i="1"/>
  <c r="D42" i="1"/>
  <c r="G40" i="1"/>
  <c r="G39" i="1"/>
  <c r="G38" i="1"/>
  <c r="G36" i="1"/>
  <c r="G35" i="1"/>
  <c r="G42" i="1" s="1"/>
  <c r="I32" i="1"/>
  <c r="H32" i="1"/>
  <c r="F32" i="1"/>
  <c r="E32" i="1"/>
  <c r="D32" i="1"/>
  <c r="G31" i="1"/>
  <c r="G30" i="1"/>
  <c r="G29" i="1"/>
  <c r="G28" i="1"/>
  <c r="G26" i="1"/>
  <c r="G32" i="1" s="1"/>
  <c r="G25" i="1"/>
  <c r="I22" i="1"/>
  <c r="H22" i="1"/>
  <c r="F22" i="1"/>
  <c r="E22" i="1"/>
  <c r="D22" i="1"/>
  <c r="G21" i="1"/>
  <c r="G20" i="1"/>
  <c r="G19" i="1"/>
  <c r="G22" i="1" s="1"/>
  <c r="G18" i="1"/>
  <c r="I16" i="1"/>
  <c r="H16" i="1"/>
  <c r="F16" i="1"/>
  <c r="F33" i="1" s="1"/>
  <c r="E16" i="1"/>
  <c r="E33" i="1" s="1"/>
  <c r="D16" i="1"/>
  <c r="D33" i="1" s="1"/>
  <c r="G15" i="1"/>
  <c r="G14" i="1"/>
  <c r="G13" i="1"/>
  <c r="G16" i="1" s="1"/>
  <c r="G12" i="1"/>
  <c r="G33" i="1" l="1"/>
</calcChain>
</file>

<file path=xl/sharedStrings.xml><?xml version="1.0" encoding="utf-8"?>
<sst xmlns="http://schemas.openxmlformats.org/spreadsheetml/2006/main" count="79" uniqueCount="49">
  <si>
    <t>ООО "Комбинат школьного питания"</t>
  </si>
  <si>
    <t>"19" мая  2021 г</t>
  </si>
  <si>
    <t xml:space="preserve">
</t>
  </si>
  <si>
    <t xml:space="preserve">М Е Н Ю </t>
  </si>
  <si>
    <t>№</t>
  </si>
  <si>
    <t>Прием пищи,</t>
  </si>
  <si>
    <t>Масса порции         (г)</t>
  </si>
  <si>
    <t>Пищевые вещества                             (г)</t>
  </si>
  <si>
    <t>Энергетическая ценность          (ккал)</t>
  </si>
  <si>
    <t>вит "С" (мг)</t>
  </si>
  <si>
    <t>Цена                      ( руб.,коп.)</t>
  </si>
  <si>
    <t>рец.</t>
  </si>
  <si>
    <t>наименование блюда</t>
  </si>
  <si>
    <t>Б</t>
  </si>
  <si>
    <t>Ж</t>
  </si>
  <si>
    <t>У</t>
  </si>
  <si>
    <t>ЗАВТРАК с 7 до 11 лет</t>
  </si>
  <si>
    <t>Бутерброд с сыром</t>
  </si>
  <si>
    <t>18,5/5</t>
  </si>
  <si>
    <t>Омлет натуральный с маслом сливочным</t>
  </si>
  <si>
    <t>150/5</t>
  </si>
  <si>
    <t xml:space="preserve">Какао с молоком </t>
  </si>
  <si>
    <t>Пром.</t>
  </si>
  <si>
    <t>Хлеб пшеничный витаминизированный</t>
  </si>
  <si>
    <t>Итого</t>
  </si>
  <si>
    <t>ЗАВТРАК с 11 лет и старше</t>
  </si>
  <si>
    <t>18,5/8</t>
  </si>
  <si>
    <t>180/5</t>
  </si>
  <si>
    <t>ОБЕД     7-11 лет</t>
  </si>
  <si>
    <t>71/551</t>
  </si>
  <si>
    <t xml:space="preserve">Суп-пюре из картофеля с гренками </t>
  </si>
  <si>
    <t>200/10</t>
  </si>
  <si>
    <t>ВРО 43</t>
  </si>
  <si>
    <t>Суфле "Рыбка"</t>
  </si>
  <si>
    <t>Овощная смесь "Мексиканская" припущенная</t>
  </si>
  <si>
    <t>Напиток из клюквенный витаминизированный</t>
  </si>
  <si>
    <t>200/0,06</t>
  </si>
  <si>
    <t>Хлеб ржаной</t>
  </si>
  <si>
    <t>Всего за день</t>
  </si>
  <si>
    <t>ОБЕД    с 11 лет и старше</t>
  </si>
  <si>
    <t>250/10</t>
  </si>
  <si>
    <t>Напиток клюквенный витаминизированный</t>
  </si>
  <si>
    <t>200/0,07</t>
  </si>
  <si>
    <t>МЕНЮ свободного выбора блюд (вариант1)</t>
  </si>
  <si>
    <t>90/5</t>
  </si>
  <si>
    <t>МЕНЮ  свободного выбора блюд (вариант 2)</t>
  </si>
  <si>
    <t>Зав.производством /шеф-повар/: ________________________/ ______________________/</t>
  </si>
  <si>
    <t>Бухгалтер : _________________________________/ Шадрина Н.И./</t>
  </si>
  <si>
    <t>Директор школы:_________________________/____________________/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</si>
</sst>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u val="doubleAccounting"/>
      <sz val="12"/>
      <color indexed="63"/>
      <name val="Arial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4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/>
    <xf numFmtId="0" fontId="1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right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2" fontId="9" fillId="2" borderId="17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4" fontId="7" fillId="0" borderId="21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4" fontId="7" fillId="0" borderId="25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6" fillId="2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/>
    <xf numFmtId="0" fontId="9" fillId="0" borderId="2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42</xdr:row>
      <xdr:rowOff>352425</xdr:rowOff>
    </xdr:from>
    <xdr:to>
      <xdr:col>0</xdr:col>
      <xdr:colOff>885825</xdr:colOff>
      <xdr:row>43</xdr:row>
      <xdr:rowOff>581025</xdr:rowOff>
    </xdr:to>
    <xdr:pic>
      <xdr:nvPicPr>
        <xdr:cNvPr id="5" name="Picture 2" descr="Накормить нехочуху... (без рецептов - оформление детских блюд )- 2 продолжение - Я-МАМА.Р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3736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1</xdr:col>
      <xdr:colOff>1590675</xdr:colOff>
      <xdr:row>6</xdr:row>
      <xdr:rowOff>201292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6675"/>
          <a:ext cx="2181225" cy="1563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3" workbookViewId="0">
      <selection activeCell="A10" sqref="A10"/>
    </sheetView>
  </sheetViews>
  <sheetFormatPr defaultRowHeight="15" x14ac:dyDescent="0.25"/>
  <cols>
    <col min="2" max="2" width="32" customWidth="1"/>
    <col min="3" max="3" width="14.285156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3"/>
    </row>
    <row r="2" spans="1:9" ht="17.25" x14ac:dyDescent="0.35">
      <c r="A2" s="2"/>
      <c r="B2" s="4" t="s">
        <v>0</v>
      </c>
      <c r="C2" s="4"/>
      <c r="D2" s="4"/>
      <c r="E2" s="4"/>
      <c r="F2" s="4"/>
      <c r="G2" s="2"/>
      <c r="H2" s="2"/>
      <c r="I2" s="5"/>
    </row>
    <row r="3" spans="1:9" ht="15.75" x14ac:dyDescent="0.25">
      <c r="A3" s="2"/>
      <c r="B3" s="4"/>
      <c r="C3" s="4"/>
      <c r="D3" s="4"/>
      <c r="E3" s="4"/>
      <c r="F3" s="4"/>
      <c r="G3" s="2"/>
      <c r="H3" s="2"/>
      <c r="I3" s="2"/>
    </row>
    <row r="4" spans="1:9" ht="15.75" x14ac:dyDescent="0.25">
      <c r="A4" s="2"/>
      <c r="B4" s="2"/>
      <c r="C4" s="2"/>
      <c r="D4" s="2"/>
      <c r="E4" s="2"/>
      <c r="F4" s="6" t="s">
        <v>1</v>
      </c>
      <c r="G4" s="6"/>
      <c r="H4" s="6"/>
      <c r="I4" s="6"/>
    </row>
    <row r="5" spans="1:9" ht="31.5" x14ac:dyDescent="0.25">
      <c r="A5" s="7" t="s">
        <v>2</v>
      </c>
      <c r="B5" s="8"/>
      <c r="C5" s="8"/>
      <c r="D5" s="9" t="s">
        <v>3</v>
      </c>
      <c r="E5" s="9"/>
      <c r="F5" s="9"/>
      <c r="G5" s="9"/>
      <c r="H5" s="9"/>
      <c r="I5" s="9"/>
    </row>
    <row r="6" spans="1:9" ht="16.5" thickBot="1" x14ac:dyDescent="0.3">
      <c r="A6" s="10"/>
      <c r="B6" s="10"/>
      <c r="C6" s="10"/>
      <c r="D6" s="1">
        <v>3</v>
      </c>
      <c r="E6" s="1"/>
      <c r="F6" s="2"/>
      <c r="G6" s="2"/>
      <c r="H6" s="2"/>
      <c r="I6" s="2"/>
    </row>
    <row r="7" spans="1:9" ht="31.5" x14ac:dyDescent="0.25">
      <c r="A7" s="11" t="s">
        <v>4</v>
      </c>
      <c r="B7" s="12" t="s">
        <v>5</v>
      </c>
      <c r="C7" s="13" t="s">
        <v>6</v>
      </c>
      <c r="D7" s="14" t="s">
        <v>7</v>
      </c>
      <c r="E7" s="15"/>
      <c r="F7" s="16"/>
      <c r="G7" s="14" t="s">
        <v>8</v>
      </c>
      <c r="H7" s="13" t="s">
        <v>9</v>
      </c>
      <c r="I7" s="13" t="s">
        <v>10</v>
      </c>
    </row>
    <row r="8" spans="1:9" ht="48" thickBot="1" x14ac:dyDescent="0.3">
      <c r="A8" s="17" t="s">
        <v>11</v>
      </c>
      <c r="B8" s="18" t="s">
        <v>12</v>
      </c>
      <c r="C8" s="19"/>
      <c r="D8" s="20"/>
      <c r="E8" s="21"/>
      <c r="F8" s="22"/>
      <c r="G8" s="23"/>
      <c r="H8" s="24"/>
      <c r="I8" s="24"/>
    </row>
    <row r="9" spans="1:9" ht="16.5" thickBot="1" x14ac:dyDescent="0.3">
      <c r="A9" s="25"/>
      <c r="B9" s="26"/>
      <c r="C9" s="27"/>
      <c r="D9" s="28" t="s">
        <v>13</v>
      </c>
      <c r="E9" s="28" t="s">
        <v>14</v>
      </c>
      <c r="F9" s="28" t="s">
        <v>15</v>
      </c>
      <c r="G9" s="29"/>
      <c r="H9" s="29"/>
      <c r="I9" s="30"/>
    </row>
    <row r="10" spans="1:9" ht="20.25" customHeight="1" thickBot="1" x14ac:dyDescent="0.3">
      <c r="A10" s="11"/>
      <c r="B10" s="31" t="s">
        <v>16</v>
      </c>
      <c r="C10" s="11"/>
      <c r="D10" s="11"/>
      <c r="E10" s="11"/>
      <c r="F10" s="11"/>
      <c r="G10" s="32"/>
      <c r="H10" s="32"/>
      <c r="I10" s="30"/>
    </row>
    <row r="11" spans="1:9" ht="16.5" thickBot="1" x14ac:dyDescent="0.3">
      <c r="A11" s="33"/>
      <c r="B11" s="34"/>
      <c r="C11" s="35"/>
      <c r="D11" s="35"/>
      <c r="E11" s="35"/>
      <c r="F11" s="35"/>
      <c r="G11" s="36"/>
      <c r="H11" s="37"/>
      <c r="I11" s="38"/>
    </row>
    <row r="12" spans="1:9" ht="19.5" customHeight="1" thickBot="1" x14ac:dyDescent="0.3">
      <c r="A12" s="33">
        <v>1</v>
      </c>
      <c r="B12" s="34" t="s">
        <v>17</v>
      </c>
      <c r="C12" s="35" t="s">
        <v>18</v>
      </c>
      <c r="D12" s="11">
        <v>4</v>
      </c>
      <c r="E12" s="11">
        <v>2.7</v>
      </c>
      <c r="F12" s="11">
        <v>9.1</v>
      </c>
      <c r="G12" s="36">
        <f>(D12*4)+(E12*9)+(F12*4)</f>
        <v>76.699999999999989</v>
      </c>
      <c r="H12" s="32">
        <v>0</v>
      </c>
      <c r="I12" s="39">
        <v>6.88</v>
      </c>
    </row>
    <row r="13" spans="1:9" ht="36" customHeight="1" thickBot="1" x14ac:dyDescent="0.3">
      <c r="A13" s="33">
        <v>340</v>
      </c>
      <c r="B13" s="34" t="s">
        <v>19</v>
      </c>
      <c r="C13" s="35" t="s">
        <v>20</v>
      </c>
      <c r="D13" s="35">
        <v>9.6</v>
      </c>
      <c r="E13" s="35">
        <v>13.5</v>
      </c>
      <c r="F13" s="35">
        <v>33.6</v>
      </c>
      <c r="G13" s="36">
        <f>(D13*4)+(E13*9)+(F13*4)</f>
        <v>294.3</v>
      </c>
      <c r="H13" s="36">
        <v>0</v>
      </c>
      <c r="I13" s="40">
        <v>47.52</v>
      </c>
    </row>
    <row r="14" spans="1:9" ht="19.5" customHeight="1" thickBot="1" x14ac:dyDescent="0.3">
      <c r="A14" s="41">
        <v>693</v>
      </c>
      <c r="B14" s="42" t="s">
        <v>21</v>
      </c>
      <c r="C14" s="41">
        <v>200</v>
      </c>
      <c r="D14" s="41">
        <v>3.7</v>
      </c>
      <c r="E14" s="41">
        <v>3.5</v>
      </c>
      <c r="F14" s="41">
        <v>27</v>
      </c>
      <c r="G14" s="36">
        <f>(D14*4)+(E14*9)+(F14*4)</f>
        <v>154.30000000000001</v>
      </c>
      <c r="H14" s="36">
        <v>0</v>
      </c>
      <c r="I14" s="40">
        <v>9.77</v>
      </c>
    </row>
    <row r="15" spans="1:9" ht="39.75" customHeight="1" thickBot="1" x14ac:dyDescent="0.3">
      <c r="A15" s="41" t="s">
        <v>22</v>
      </c>
      <c r="B15" s="42" t="s">
        <v>23</v>
      </c>
      <c r="C15" s="41">
        <v>45.2</v>
      </c>
      <c r="D15" s="41">
        <v>2.16</v>
      </c>
      <c r="E15" s="41">
        <v>0.3</v>
      </c>
      <c r="F15" s="41">
        <v>13.4</v>
      </c>
      <c r="G15" s="43">
        <f>(D15*4)+(E15*9)+(F15*4)</f>
        <v>64.94</v>
      </c>
      <c r="H15" s="44">
        <v>0</v>
      </c>
      <c r="I15" s="40">
        <v>2.83</v>
      </c>
    </row>
    <row r="16" spans="1:9" ht="17.25" thickTop="1" thickBot="1" x14ac:dyDescent="0.3">
      <c r="A16" s="45"/>
      <c r="B16" s="46" t="s">
        <v>24</v>
      </c>
      <c r="C16" s="45"/>
      <c r="D16" s="45">
        <f t="shared" ref="D16:I16" si="0">SUM(D11:D15)</f>
        <v>19.46</v>
      </c>
      <c r="E16" s="45">
        <f t="shared" si="0"/>
        <v>20</v>
      </c>
      <c r="F16" s="45">
        <f t="shared" si="0"/>
        <v>83.100000000000009</v>
      </c>
      <c r="G16" s="45">
        <f t="shared" si="0"/>
        <v>590.24</v>
      </c>
      <c r="H16" s="47">
        <f t="shared" si="0"/>
        <v>0</v>
      </c>
      <c r="I16" s="48">
        <f t="shared" si="0"/>
        <v>67</v>
      </c>
    </row>
    <row r="17" spans="1:9" ht="19.5" customHeight="1" thickTop="1" thickBot="1" x14ac:dyDescent="0.3">
      <c r="A17" s="49"/>
      <c r="B17" s="50" t="s">
        <v>25</v>
      </c>
      <c r="C17" s="51"/>
      <c r="D17" s="51"/>
      <c r="E17" s="51"/>
      <c r="F17" s="52"/>
      <c r="G17" s="53"/>
      <c r="H17" s="53"/>
      <c r="I17" s="54"/>
    </row>
    <row r="18" spans="1:9" ht="17.25" customHeight="1" thickBot="1" x14ac:dyDescent="0.3">
      <c r="A18" s="33">
        <v>1</v>
      </c>
      <c r="B18" s="34" t="s">
        <v>17</v>
      </c>
      <c r="C18" s="35" t="s">
        <v>26</v>
      </c>
      <c r="D18" s="11">
        <v>4</v>
      </c>
      <c r="E18" s="11">
        <v>2.7</v>
      </c>
      <c r="F18" s="11">
        <v>9.1</v>
      </c>
      <c r="G18" s="36">
        <f>(D18*4)+(E18*9)+(F18*4)</f>
        <v>76.699999999999989</v>
      </c>
      <c r="H18" s="32">
        <v>0</v>
      </c>
      <c r="I18" s="39">
        <v>10.31</v>
      </c>
    </row>
    <row r="19" spans="1:9" ht="33" customHeight="1" thickBot="1" x14ac:dyDescent="0.3">
      <c r="A19" s="33">
        <v>340</v>
      </c>
      <c r="B19" s="34" t="s">
        <v>19</v>
      </c>
      <c r="C19" s="35" t="s">
        <v>27</v>
      </c>
      <c r="D19" s="35">
        <v>9.6</v>
      </c>
      <c r="E19" s="35">
        <v>13.5</v>
      </c>
      <c r="F19" s="35">
        <v>33.6</v>
      </c>
      <c r="G19" s="36">
        <f>(D19*4)+(E19*9)+(F19*4)</f>
        <v>294.3</v>
      </c>
      <c r="H19" s="36">
        <v>0</v>
      </c>
      <c r="I19" s="40">
        <v>55.79</v>
      </c>
    </row>
    <row r="20" spans="1:9" ht="19.5" customHeight="1" thickBot="1" x14ac:dyDescent="0.3">
      <c r="A20" s="41">
        <v>693</v>
      </c>
      <c r="B20" s="42" t="s">
        <v>21</v>
      </c>
      <c r="C20" s="41">
        <v>200</v>
      </c>
      <c r="D20" s="41">
        <v>3.7</v>
      </c>
      <c r="E20" s="41">
        <v>3.5</v>
      </c>
      <c r="F20" s="41">
        <v>27</v>
      </c>
      <c r="G20" s="36">
        <f>(D20*4)+(E20*9)+(F20*4)</f>
        <v>154.30000000000001</v>
      </c>
      <c r="H20" s="36">
        <v>0</v>
      </c>
      <c r="I20" s="40">
        <v>9.77</v>
      </c>
    </row>
    <row r="21" spans="1:9" ht="33.75" customHeight="1" thickBot="1" x14ac:dyDescent="0.3">
      <c r="A21" s="41" t="s">
        <v>22</v>
      </c>
      <c r="B21" s="42" t="s">
        <v>23</v>
      </c>
      <c r="C21" s="41">
        <v>34</v>
      </c>
      <c r="D21" s="41">
        <v>2.16</v>
      </c>
      <c r="E21" s="41">
        <v>0.3</v>
      </c>
      <c r="F21" s="41">
        <v>13.4</v>
      </c>
      <c r="G21" s="43">
        <f>(D21*4)+(E21*9)+(F21*4)</f>
        <v>64.94</v>
      </c>
      <c r="H21" s="44">
        <v>0</v>
      </c>
      <c r="I21" s="40">
        <v>2.13</v>
      </c>
    </row>
    <row r="22" spans="1:9" ht="16.5" thickBot="1" x14ac:dyDescent="0.3">
      <c r="A22" s="55"/>
      <c r="B22" s="56" t="s">
        <v>24</v>
      </c>
      <c r="C22" s="55"/>
      <c r="D22" s="55">
        <f>SUM(D18:D21)</f>
        <v>19.46</v>
      </c>
      <c r="E22" s="55">
        <f>SUM(E18:E21)</f>
        <v>20</v>
      </c>
      <c r="F22" s="55">
        <f>SUM(F18:F21)</f>
        <v>83.100000000000009</v>
      </c>
      <c r="G22" s="57">
        <f>SUM(G18:G21)</f>
        <v>590.24</v>
      </c>
      <c r="H22" s="58">
        <f>SUM(H18:H20)</f>
        <v>0</v>
      </c>
      <c r="I22" s="59">
        <f>SUM(I18:I21)</f>
        <v>77.999999999999986</v>
      </c>
    </row>
    <row r="23" spans="1:9" ht="17.25" thickTop="1" thickBot="1" x14ac:dyDescent="0.3">
      <c r="A23" s="60"/>
      <c r="B23" s="61"/>
      <c r="C23" s="62"/>
      <c r="D23" s="62"/>
      <c r="E23" s="62"/>
      <c r="F23" s="63"/>
      <c r="G23" s="64"/>
      <c r="H23" s="64"/>
      <c r="I23" s="65"/>
    </row>
    <row r="24" spans="1:9" ht="21" customHeight="1" thickBot="1" x14ac:dyDescent="0.3">
      <c r="A24" s="17"/>
      <c r="B24" s="66" t="s">
        <v>28</v>
      </c>
      <c r="C24" s="17"/>
      <c r="D24" s="17"/>
      <c r="E24" s="17"/>
      <c r="F24" s="67"/>
      <c r="G24" s="68"/>
      <c r="H24" s="68"/>
      <c r="I24" s="31"/>
    </row>
    <row r="25" spans="1:9" ht="35.25" customHeight="1" thickBot="1" x14ac:dyDescent="0.3">
      <c r="A25" s="41" t="s">
        <v>29</v>
      </c>
      <c r="B25" s="42" t="s">
        <v>30</v>
      </c>
      <c r="C25" s="41" t="s">
        <v>31</v>
      </c>
      <c r="D25" s="41">
        <v>4</v>
      </c>
      <c r="E25" s="41">
        <v>4.7</v>
      </c>
      <c r="F25" s="69">
        <v>9.8000000000000007</v>
      </c>
      <c r="G25" s="43">
        <f t="shared" ref="G25:G31" si="1">(D25*4)+(E25*9)+(F25*4)</f>
        <v>97.5</v>
      </c>
      <c r="H25" s="70">
        <v>0</v>
      </c>
      <c r="I25" s="40">
        <v>12.08</v>
      </c>
    </row>
    <row r="26" spans="1:9" ht="32.25" thickBot="1" x14ac:dyDescent="0.3">
      <c r="A26" s="49" t="s">
        <v>32</v>
      </c>
      <c r="B26" s="71" t="s">
        <v>33</v>
      </c>
      <c r="C26" s="72">
        <v>190</v>
      </c>
      <c r="D26" s="72">
        <v>14.7</v>
      </c>
      <c r="E26" s="72">
        <v>11.9</v>
      </c>
      <c r="F26" s="72">
        <v>11</v>
      </c>
      <c r="G26" s="43">
        <f t="shared" si="1"/>
        <v>209.9</v>
      </c>
      <c r="H26" s="73">
        <v>0</v>
      </c>
      <c r="I26" s="40">
        <v>65.73</v>
      </c>
    </row>
    <row r="27" spans="1:9" ht="16.5" thickBot="1" x14ac:dyDescent="0.3">
      <c r="A27" s="41"/>
      <c r="B27" s="71"/>
      <c r="C27" s="74"/>
      <c r="D27" s="74"/>
      <c r="E27" s="74"/>
      <c r="F27" s="74"/>
      <c r="G27" s="44"/>
      <c r="H27" s="44"/>
      <c r="I27" s="39"/>
    </row>
    <row r="28" spans="1:9" ht="48.75" customHeight="1" thickBot="1" x14ac:dyDescent="0.3">
      <c r="A28" s="41">
        <v>524</v>
      </c>
      <c r="B28" s="71" t="s">
        <v>34</v>
      </c>
      <c r="C28" s="74">
        <v>15</v>
      </c>
      <c r="D28" s="74">
        <v>1.36</v>
      </c>
      <c r="E28" s="74">
        <v>0.36</v>
      </c>
      <c r="F28" s="74">
        <v>6.5</v>
      </c>
      <c r="G28" s="44">
        <f t="shared" si="1"/>
        <v>34.68</v>
      </c>
      <c r="H28" s="44">
        <v>0</v>
      </c>
      <c r="I28" s="40">
        <v>3.98</v>
      </c>
    </row>
    <row r="29" spans="1:9" ht="37.5" customHeight="1" thickBot="1" x14ac:dyDescent="0.3">
      <c r="A29" s="41">
        <v>700</v>
      </c>
      <c r="B29" s="42" t="s">
        <v>35</v>
      </c>
      <c r="C29" s="41" t="s">
        <v>36</v>
      </c>
      <c r="D29" s="41">
        <v>0.1</v>
      </c>
      <c r="E29" s="41">
        <v>0</v>
      </c>
      <c r="F29" s="41">
        <v>24.9</v>
      </c>
      <c r="G29" s="44">
        <f>(D29+F29)*4+E29*9</f>
        <v>100</v>
      </c>
      <c r="H29" s="44">
        <v>60</v>
      </c>
      <c r="I29" s="39">
        <v>11.79</v>
      </c>
    </row>
    <row r="30" spans="1:9" ht="95.25" thickBot="1" x14ac:dyDescent="0.3">
      <c r="A30" s="41" t="s">
        <v>22</v>
      </c>
      <c r="B30" s="42" t="s">
        <v>23</v>
      </c>
      <c r="C30" s="41">
        <v>20.100000000000001</v>
      </c>
      <c r="D30" s="41">
        <v>3</v>
      </c>
      <c r="E30" s="41">
        <v>0.4</v>
      </c>
      <c r="F30" s="41">
        <v>18.8</v>
      </c>
      <c r="G30" s="44">
        <f t="shared" si="1"/>
        <v>90.8</v>
      </c>
      <c r="H30" s="44">
        <v>0</v>
      </c>
      <c r="I30" s="39">
        <v>1.25</v>
      </c>
    </row>
    <row r="31" spans="1:9" ht="32.25" thickBot="1" x14ac:dyDescent="0.3">
      <c r="A31" s="74" t="s">
        <v>22</v>
      </c>
      <c r="B31" s="75" t="s">
        <v>37</v>
      </c>
      <c r="C31" s="76">
        <v>18.7</v>
      </c>
      <c r="D31" s="76">
        <v>2.2999999999999998</v>
      </c>
      <c r="E31" s="76">
        <v>0.3</v>
      </c>
      <c r="F31" s="76">
        <v>14.1</v>
      </c>
      <c r="G31" s="44">
        <f t="shared" si="1"/>
        <v>68.3</v>
      </c>
      <c r="H31" s="44">
        <v>0</v>
      </c>
      <c r="I31" s="77">
        <v>1.17</v>
      </c>
    </row>
    <row r="32" spans="1:9" ht="17.25" thickTop="1" thickBot="1" x14ac:dyDescent="0.3">
      <c r="A32" s="45"/>
      <c r="B32" s="46" t="s">
        <v>24</v>
      </c>
      <c r="C32" s="45"/>
      <c r="D32" s="45">
        <f t="shared" ref="D32:I32" si="2">SUM(D25:D31)</f>
        <v>25.46</v>
      </c>
      <c r="E32" s="45">
        <f t="shared" si="2"/>
        <v>17.66</v>
      </c>
      <c r="F32" s="45">
        <f t="shared" si="2"/>
        <v>85.1</v>
      </c>
      <c r="G32" s="45">
        <f t="shared" si="2"/>
        <v>601.17999999999995</v>
      </c>
      <c r="H32" s="45">
        <f t="shared" si="2"/>
        <v>60</v>
      </c>
      <c r="I32" s="48">
        <f t="shared" si="2"/>
        <v>96.000000000000014</v>
      </c>
    </row>
    <row r="33" spans="1:9" ht="33" thickTop="1" thickBot="1" x14ac:dyDescent="0.3">
      <c r="A33" s="25"/>
      <c r="B33" s="78" t="s">
        <v>38</v>
      </c>
      <c r="C33" s="28"/>
      <c r="D33" s="28">
        <f>D16+D32</f>
        <v>44.92</v>
      </c>
      <c r="E33" s="28">
        <f>E16+E32</f>
        <v>37.659999999999997</v>
      </c>
      <c r="F33" s="28">
        <f>F16+F32</f>
        <v>168.2</v>
      </c>
      <c r="G33" s="79">
        <f>G16+G32</f>
        <v>1191.42</v>
      </c>
      <c r="H33" s="80"/>
      <c r="I33" s="81"/>
    </row>
    <row r="34" spans="1:9" ht="21.75" customHeight="1" thickBot="1" x14ac:dyDescent="0.3">
      <c r="A34" s="17"/>
      <c r="B34" s="82" t="s">
        <v>39</v>
      </c>
      <c r="C34" s="17"/>
      <c r="D34" s="17"/>
      <c r="E34" s="17"/>
      <c r="F34" s="17"/>
      <c r="G34" s="67"/>
      <c r="H34" s="67"/>
      <c r="I34" s="83"/>
    </row>
    <row r="35" spans="1:9" ht="34.5" customHeight="1" thickBot="1" x14ac:dyDescent="0.3">
      <c r="A35" s="41" t="s">
        <v>29</v>
      </c>
      <c r="B35" s="42" t="s">
        <v>30</v>
      </c>
      <c r="C35" s="41" t="s">
        <v>40</v>
      </c>
      <c r="D35" s="41">
        <v>4.9000000000000004</v>
      </c>
      <c r="E35" s="41">
        <v>5.8</v>
      </c>
      <c r="F35" s="69">
        <v>12.1</v>
      </c>
      <c r="G35" s="43">
        <f>(D35*4)+(E35*9)+(F35*4)</f>
        <v>120.19999999999999</v>
      </c>
      <c r="H35" s="70">
        <v>0</v>
      </c>
      <c r="I35" s="40">
        <v>14.8</v>
      </c>
    </row>
    <row r="36" spans="1:9" ht="32.25" thickBot="1" x14ac:dyDescent="0.3">
      <c r="A36" s="49" t="s">
        <v>32</v>
      </c>
      <c r="B36" s="71" t="s">
        <v>33</v>
      </c>
      <c r="C36" s="72">
        <v>240</v>
      </c>
      <c r="D36" s="72">
        <v>14.7</v>
      </c>
      <c r="E36" s="72">
        <v>11.9</v>
      </c>
      <c r="F36" s="72">
        <v>11</v>
      </c>
      <c r="G36" s="43">
        <f>(D36*4)+(E36*9)+(F36*4)</f>
        <v>209.9</v>
      </c>
      <c r="H36" s="73">
        <v>0</v>
      </c>
      <c r="I36" s="40">
        <v>82.99</v>
      </c>
    </row>
    <row r="37" spans="1:9" ht="16.5" thickBot="1" x14ac:dyDescent="0.3">
      <c r="A37" s="41"/>
      <c r="B37" s="71"/>
      <c r="C37" s="74"/>
      <c r="D37" s="74"/>
      <c r="E37" s="74"/>
      <c r="F37" s="74"/>
      <c r="G37" s="44"/>
      <c r="H37" s="44"/>
      <c r="I37" s="39"/>
    </row>
    <row r="38" spans="1:9" ht="36" customHeight="1" thickBot="1" x14ac:dyDescent="0.3">
      <c r="A38" s="41">
        <v>524</v>
      </c>
      <c r="B38" s="71" t="s">
        <v>34</v>
      </c>
      <c r="C38" s="74">
        <v>15</v>
      </c>
      <c r="D38" s="74">
        <v>1.36</v>
      </c>
      <c r="E38" s="74">
        <v>0.36</v>
      </c>
      <c r="F38" s="74">
        <v>6.5</v>
      </c>
      <c r="G38" s="44">
        <f>(D38*4)+(E38*9)+(F38*4)</f>
        <v>34.68</v>
      </c>
      <c r="H38" s="44">
        <v>0</v>
      </c>
      <c r="I38" s="40">
        <v>3.98</v>
      </c>
    </row>
    <row r="39" spans="1:9" ht="111" thickBot="1" x14ac:dyDescent="0.3">
      <c r="A39" s="41">
        <v>700</v>
      </c>
      <c r="B39" s="42" t="s">
        <v>41</v>
      </c>
      <c r="C39" s="41" t="s">
        <v>42</v>
      </c>
      <c r="D39" s="41">
        <v>0.1</v>
      </c>
      <c r="E39" s="41">
        <v>0</v>
      </c>
      <c r="F39" s="41">
        <v>24.9</v>
      </c>
      <c r="G39" s="44">
        <f>(D39+F39)*4+E39*9</f>
        <v>100</v>
      </c>
      <c r="H39" s="44">
        <v>70</v>
      </c>
      <c r="I39" s="39">
        <v>11.87</v>
      </c>
    </row>
    <row r="40" spans="1:9" ht="36" customHeight="1" thickBot="1" x14ac:dyDescent="0.3">
      <c r="A40" s="41" t="s">
        <v>22</v>
      </c>
      <c r="B40" s="42" t="s">
        <v>23</v>
      </c>
      <c r="C40" s="41">
        <v>21.7</v>
      </c>
      <c r="D40" s="41">
        <v>1.2</v>
      </c>
      <c r="E40" s="41">
        <v>0.42</v>
      </c>
      <c r="F40" s="41">
        <v>20</v>
      </c>
      <c r="G40" s="44">
        <f>(D40*4)+(E40*9)+(F40*4)</f>
        <v>88.58</v>
      </c>
      <c r="H40" s="44">
        <v>0</v>
      </c>
      <c r="I40" s="40">
        <v>1.36</v>
      </c>
    </row>
    <row r="41" spans="1:9" ht="16.5" thickBot="1" x14ac:dyDescent="0.3">
      <c r="A41" s="74"/>
      <c r="B41" s="75"/>
      <c r="C41" s="76"/>
      <c r="D41" s="76"/>
      <c r="E41" s="76"/>
      <c r="F41" s="76"/>
      <c r="G41" s="44"/>
      <c r="H41" s="44"/>
      <c r="I41" s="77"/>
    </row>
    <row r="42" spans="1:9" ht="17.25" thickTop="1" thickBot="1" x14ac:dyDescent="0.3">
      <c r="A42" s="45"/>
      <c r="B42" s="46" t="s">
        <v>24</v>
      </c>
      <c r="C42" s="45"/>
      <c r="D42" s="47">
        <f t="shared" ref="D42:I42" si="3">SUM(D35:D41)</f>
        <v>22.26</v>
      </c>
      <c r="E42" s="47">
        <f t="shared" si="3"/>
        <v>18.48</v>
      </c>
      <c r="F42" s="47">
        <f t="shared" si="3"/>
        <v>74.5</v>
      </c>
      <c r="G42" s="47">
        <f t="shared" si="3"/>
        <v>553.36</v>
      </c>
      <c r="H42" s="47">
        <f t="shared" si="3"/>
        <v>70</v>
      </c>
      <c r="I42" s="48">
        <f t="shared" si="3"/>
        <v>115</v>
      </c>
    </row>
    <row r="43" spans="1:9" ht="17.25" thickTop="1" thickBot="1" x14ac:dyDescent="0.3">
      <c r="A43" s="25"/>
      <c r="B43" s="78"/>
      <c r="C43" s="28"/>
      <c r="D43" s="28"/>
      <c r="E43" s="28"/>
      <c r="F43" s="28"/>
      <c r="G43" s="84"/>
      <c r="H43" s="84"/>
      <c r="I43" s="50"/>
    </row>
    <row r="44" spans="1:9" ht="46.5" customHeight="1" thickBot="1" x14ac:dyDescent="0.3">
      <c r="A44" s="25"/>
      <c r="B44" s="85" t="s">
        <v>43</v>
      </c>
      <c r="C44" s="28"/>
      <c r="D44" s="28"/>
      <c r="E44" s="28"/>
      <c r="F44" s="28"/>
      <c r="G44" s="79"/>
      <c r="H44" s="79"/>
      <c r="I44" s="50"/>
    </row>
    <row r="45" spans="1:9" ht="36" customHeight="1" thickBot="1" x14ac:dyDescent="0.3">
      <c r="A45" s="33">
        <v>340</v>
      </c>
      <c r="B45" s="34" t="s">
        <v>19</v>
      </c>
      <c r="C45" s="35" t="s">
        <v>44</v>
      </c>
      <c r="D45" s="35">
        <v>9.6</v>
      </c>
      <c r="E45" s="35">
        <v>13.5</v>
      </c>
      <c r="F45" s="35">
        <v>33.6</v>
      </c>
      <c r="G45" s="36">
        <f>(D45*4)+(E45*9)+(F45*4)</f>
        <v>294.3</v>
      </c>
      <c r="H45" s="36">
        <v>0</v>
      </c>
      <c r="I45" s="39">
        <v>30.14</v>
      </c>
    </row>
    <row r="46" spans="1:9" ht="18.75" customHeight="1" thickBot="1" x14ac:dyDescent="0.3">
      <c r="A46" s="41">
        <v>693</v>
      </c>
      <c r="B46" s="42" t="s">
        <v>21</v>
      </c>
      <c r="C46" s="41">
        <v>200</v>
      </c>
      <c r="D46" s="41">
        <v>3.7</v>
      </c>
      <c r="E46" s="41">
        <v>3.5</v>
      </c>
      <c r="F46" s="41">
        <v>27</v>
      </c>
      <c r="G46" s="36">
        <f>(D46*4)+(E46*9)+(F46*4)</f>
        <v>154.30000000000001</v>
      </c>
      <c r="H46" s="36">
        <v>0</v>
      </c>
      <c r="I46" s="40">
        <v>9.77</v>
      </c>
    </row>
    <row r="47" spans="1:9" ht="33" customHeight="1" thickBot="1" x14ac:dyDescent="0.3">
      <c r="A47" s="41" t="s">
        <v>22</v>
      </c>
      <c r="B47" s="42" t="s">
        <v>23</v>
      </c>
      <c r="C47" s="41">
        <v>33.4</v>
      </c>
      <c r="D47" s="41">
        <v>2.16</v>
      </c>
      <c r="E47" s="41">
        <v>0.3</v>
      </c>
      <c r="F47" s="41">
        <v>13.4</v>
      </c>
      <c r="G47" s="43">
        <f>(D47*4)+(E47*9)+(F47*4)</f>
        <v>64.94</v>
      </c>
      <c r="H47" s="44">
        <v>0</v>
      </c>
      <c r="I47" s="40">
        <v>2.09</v>
      </c>
    </row>
    <row r="48" spans="1:9" ht="16.5" thickBot="1" x14ac:dyDescent="0.3">
      <c r="A48" s="74"/>
      <c r="B48" s="75"/>
      <c r="C48" s="86"/>
      <c r="D48" s="87"/>
      <c r="E48" s="87"/>
      <c r="F48" s="87"/>
      <c r="G48" s="44"/>
      <c r="H48" s="44"/>
      <c r="I48" s="88"/>
    </row>
    <row r="49" spans="1:9" ht="17.25" thickTop="1" thickBot="1" x14ac:dyDescent="0.3">
      <c r="A49" s="45"/>
      <c r="B49" s="46" t="s">
        <v>24</v>
      </c>
      <c r="C49" s="45"/>
      <c r="D49" s="45">
        <f t="shared" ref="D49:I49" si="4">SUM(D45:D48)</f>
        <v>15.46</v>
      </c>
      <c r="E49" s="45">
        <f t="shared" si="4"/>
        <v>17.3</v>
      </c>
      <c r="F49" s="45">
        <f t="shared" si="4"/>
        <v>74</v>
      </c>
      <c r="G49" s="45">
        <f t="shared" si="4"/>
        <v>513.54</v>
      </c>
      <c r="H49" s="47">
        <f t="shared" si="4"/>
        <v>0</v>
      </c>
      <c r="I49" s="89">
        <f t="shared" si="4"/>
        <v>42</v>
      </c>
    </row>
    <row r="50" spans="1:9" ht="30.75" customHeight="1" thickTop="1" thickBot="1" x14ac:dyDescent="0.3">
      <c r="A50" s="90"/>
      <c r="B50" s="91" t="s">
        <v>45</v>
      </c>
      <c r="C50" s="90"/>
      <c r="D50" s="90"/>
      <c r="E50" s="90"/>
      <c r="F50" s="90"/>
      <c r="G50" s="90"/>
      <c r="H50" s="90"/>
      <c r="I50" s="90"/>
    </row>
    <row r="51" spans="1:9" ht="19.5" customHeight="1" thickBot="1" x14ac:dyDescent="0.3">
      <c r="A51" s="49" t="s">
        <v>32</v>
      </c>
      <c r="B51" s="71" t="s">
        <v>33</v>
      </c>
      <c r="C51" s="72">
        <v>180</v>
      </c>
      <c r="D51" s="72">
        <v>14.7</v>
      </c>
      <c r="E51" s="72">
        <v>11.9</v>
      </c>
      <c r="F51" s="72">
        <v>11</v>
      </c>
      <c r="G51" s="43">
        <f>(D51*4)+(E51*9)+(F51*4)</f>
        <v>209.9</v>
      </c>
      <c r="H51" s="73">
        <v>0</v>
      </c>
      <c r="I51" s="40">
        <v>62.27</v>
      </c>
    </row>
    <row r="52" spans="1:9" ht="37.5" customHeight="1" thickBot="1" x14ac:dyDescent="0.3">
      <c r="A52" s="41">
        <v>700</v>
      </c>
      <c r="B52" s="42" t="s">
        <v>41</v>
      </c>
      <c r="C52" s="41" t="s">
        <v>42</v>
      </c>
      <c r="D52" s="41">
        <v>0.1</v>
      </c>
      <c r="E52" s="41">
        <v>0</v>
      </c>
      <c r="F52" s="41">
        <v>24.9</v>
      </c>
      <c r="G52" s="44">
        <f>(D52+F52)*4+E52*9</f>
        <v>100</v>
      </c>
      <c r="H52" s="44">
        <v>70</v>
      </c>
      <c r="I52" s="39">
        <v>11.87</v>
      </c>
    </row>
    <row r="53" spans="1:9" ht="16.5" thickBot="1" x14ac:dyDescent="0.3">
      <c r="A53" s="41"/>
      <c r="B53" s="71"/>
      <c r="C53" s="74"/>
      <c r="D53" s="74"/>
      <c r="E53" s="74"/>
      <c r="F53" s="74"/>
      <c r="G53" s="44"/>
      <c r="H53" s="44"/>
      <c r="I53" s="40"/>
    </row>
    <row r="54" spans="1:9" ht="16.5" thickBot="1" x14ac:dyDescent="0.3">
      <c r="A54" s="41"/>
      <c r="B54" s="71"/>
      <c r="C54" s="41"/>
      <c r="D54" s="74"/>
      <c r="E54" s="74"/>
      <c r="F54" s="74"/>
      <c r="G54" s="44"/>
      <c r="H54" s="44"/>
      <c r="I54" s="40"/>
    </row>
    <row r="55" spans="1:9" ht="33" customHeight="1" thickBot="1" x14ac:dyDescent="0.3">
      <c r="A55" s="41" t="s">
        <v>22</v>
      </c>
      <c r="B55" s="42" t="s">
        <v>23</v>
      </c>
      <c r="C55" s="41">
        <v>61.6</v>
      </c>
      <c r="D55" s="41">
        <v>1.2</v>
      </c>
      <c r="E55" s="41">
        <v>0.42</v>
      </c>
      <c r="F55" s="41">
        <v>20</v>
      </c>
      <c r="G55" s="44">
        <f>(D55*4)+(E55*9)+(F55*4)</f>
        <v>88.58</v>
      </c>
      <c r="H55" s="44">
        <v>0</v>
      </c>
      <c r="I55" s="40">
        <v>3.86</v>
      </c>
    </row>
    <row r="56" spans="1:9" ht="17.25" thickTop="1" thickBot="1" x14ac:dyDescent="0.3">
      <c r="A56" s="45"/>
      <c r="B56" s="46" t="s">
        <v>24</v>
      </c>
      <c r="C56" s="45"/>
      <c r="D56" s="47">
        <f t="shared" ref="D56:I56" si="5">SUM(D51:D55)</f>
        <v>15.999999999999998</v>
      </c>
      <c r="E56" s="47">
        <f t="shared" si="5"/>
        <v>12.32</v>
      </c>
      <c r="F56" s="47">
        <f t="shared" si="5"/>
        <v>55.9</v>
      </c>
      <c r="G56" s="47">
        <f t="shared" si="5"/>
        <v>398.47999999999996</v>
      </c>
      <c r="H56" s="47">
        <f t="shared" si="5"/>
        <v>70</v>
      </c>
      <c r="I56" s="89">
        <f t="shared" si="5"/>
        <v>78</v>
      </c>
    </row>
    <row r="57" spans="1:9" ht="16.5" thickTop="1" x14ac:dyDescent="0.25">
      <c r="A57" s="2"/>
      <c r="B57" s="92" t="s">
        <v>46</v>
      </c>
      <c r="C57" s="92"/>
      <c r="D57" s="92"/>
      <c r="E57" s="93"/>
      <c r="F57" s="2"/>
      <c r="G57" s="2"/>
      <c r="H57" s="2"/>
      <c r="I57" s="2"/>
    </row>
    <row r="58" spans="1:9" ht="15.75" x14ac:dyDescent="0.25">
      <c r="A58" s="2"/>
      <c r="B58" s="4"/>
      <c r="C58" s="4"/>
      <c r="D58" s="4"/>
      <c r="E58" s="93"/>
      <c r="F58" s="2"/>
      <c r="G58" s="2"/>
      <c r="H58" s="2"/>
      <c r="I58" s="2"/>
    </row>
    <row r="59" spans="1:9" ht="15.75" x14ac:dyDescent="0.25">
      <c r="A59" s="2"/>
      <c r="B59" s="4" t="s">
        <v>47</v>
      </c>
      <c r="C59" s="4"/>
      <c r="D59" s="4"/>
      <c r="E59" s="2"/>
      <c r="F59" s="2"/>
      <c r="G59" s="2"/>
      <c r="H59" s="2"/>
      <c r="I59" s="2"/>
    </row>
    <row r="60" spans="1:9" ht="15.7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5.75" x14ac:dyDescent="0.25">
      <c r="A61" s="2"/>
      <c r="B61" s="92" t="s">
        <v>48</v>
      </c>
      <c r="C61" s="92"/>
      <c r="D61" s="92"/>
      <c r="E61" s="2"/>
      <c r="F61" s="2"/>
      <c r="G61" s="2"/>
      <c r="H61" s="2"/>
      <c r="I61" s="2"/>
    </row>
    <row r="62" spans="1:9" ht="15.7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5.75" x14ac:dyDescent="0.25">
      <c r="A63" s="2"/>
      <c r="B63" s="2"/>
      <c r="C63" s="2"/>
      <c r="D63" s="2"/>
      <c r="E63" s="2"/>
      <c r="F63" s="2"/>
      <c r="G63" s="2"/>
      <c r="H63" s="2"/>
      <c r="I63" s="2"/>
    </row>
  </sheetData>
  <mergeCells count="12">
    <mergeCell ref="B58:D58"/>
    <mergeCell ref="B59:D59"/>
    <mergeCell ref="B2:F2"/>
    <mergeCell ref="B3:F3"/>
    <mergeCell ref="F4:I4"/>
    <mergeCell ref="D5:I5"/>
    <mergeCell ref="D6:E6"/>
    <mergeCell ref="C7:C9"/>
    <mergeCell ref="D7:F8"/>
    <mergeCell ref="G7:G8"/>
    <mergeCell ref="H7:H8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2021-05-20T08:47:16Z</dcterms:modified>
</cp:coreProperties>
</file>