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F60" i="1"/>
  <c r="E60" i="1"/>
  <c r="D60" i="1"/>
  <c r="G58" i="1"/>
  <c r="G57" i="1"/>
  <c r="G56" i="1"/>
  <c r="G55" i="1"/>
  <c r="G60" i="1" s="1"/>
  <c r="I53" i="1"/>
  <c r="F53" i="1"/>
  <c r="E53" i="1"/>
  <c r="D53" i="1"/>
  <c r="G52" i="1"/>
  <c r="G53" i="1" s="1"/>
  <c r="G51" i="1"/>
  <c r="G50" i="1"/>
  <c r="G49" i="1"/>
  <c r="I45" i="1"/>
  <c r="H45" i="1"/>
  <c r="F45" i="1"/>
  <c r="E45" i="1"/>
  <c r="D45" i="1"/>
  <c r="G44" i="1"/>
  <c r="G43" i="1"/>
  <c r="G42" i="1"/>
  <c r="G40" i="1"/>
  <c r="G39" i="1"/>
  <c r="G38" i="1"/>
  <c r="G45" i="1" s="1"/>
  <c r="F35" i="1"/>
  <c r="I34" i="1"/>
  <c r="H34" i="1"/>
  <c r="F34" i="1"/>
  <c r="E34" i="1"/>
  <c r="E35" i="1" s="1"/>
  <c r="D34" i="1"/>
  <c r="D35" i="1" s="1"/>
  <c r="G33" i="1"/>
  <c r="G32" i="1"/>
  <c r="G31" i="1"/>
  <c r="G29" i="1"/>
  <c r="G28" i="1"/>
  <c r="G27" i="1"/>
  <c r="G34" i="1" s="1"/>
  <c r="G35" i="1" s="1"/>
  <c r="I24" i="1"/>
  <c r="H24" i="1"/>
  <c r="F24" i="1"/>
  <c r="E24" i="1"/>
  <c r="D24" i="1"/>
  <c r="G23" i="1"/>
  <c r="G22" i="1"/>
  <c r="G21" i="1"/>
  <c r="G20" i="1"/>
  <c r="G19" i="1"/>
  <c r="G24" i="1" s="1"/>
  <c r="I17" i="1"/>
  <c r="H17" i="1"/>
  <c r="F17" i="1"/>
  <c r="E17" i="1"/>
  <c r="D17" i="1"/>
  <c r="G16" i="1"/>
  <c r="G15" i="1"/>
  <c r="G14" i="1"/>
  <c r="G13" i="1"/>
  <c r="G12" i="1"/>
  <c r="G17" i="1" s="1"/>
</calcChain>
</file>

<file path=xl/sharedStrings.xml><?xml version="1.0" encoding="utf-8"?>
<sst xmlns="http://schemas.openxmlformats.org/spreadsheetml/2006/main" count="97" uniqueCount="55">
  <si>
    <t>ООО "Комбинат школьного питания"</t>
  </si>
  <si>
    <t>"21" мая 2021 г</t>
  </si>
  <si>
    <t xml:space="preserve">
</t>
  </si>
  <si>
    <t xml:space="preserve">М Е Н Ю </t>
  </si>
  <si>
    <t>№</t>
  </si>
  <si>
    <t>Прием пищи,</t>
  </si>
  <si>
    <t>Масса порции         (г)</t>
  </si>
  <si>
    <t>Пищевые вещества                             (г)</t>
  </si>
  <si>
    <t>Энергетическая ценность          (ккал)</t>
  </si>
  <si>
    <t>вит "С" (мг)</t>
  </si>
  <si>
    <t>Цена                      ( руб.,коп.)</t>
  </si>
  <si>
    <t>рец.</t>
  </si>
  <si>
    <t>наименование блюда</t>
  </si>
  <si>
    <t>Б</t>
  </si>
  <si>
    <t>Ж</t>
  </si>
  <si>
    <t>У</t>
  </si>
  <si>
    <t>ЗАВТРАК с 7 до 11 лет</t>
  </si>
  <si>
    <t>Бутерброд с маслом сливочным</t>
  </si>
  <si>
    <t>18,5/10</t>
  </si>
  <si>
    <t>Каша кукурузная вязкая с маслом сливочным</t>
  </si>
  <si>
    <t>200/15</t>
  </si>
  <si>
    <t>Какао с молоком</t>
  </si>
  <si>
    <t>200</t>
  </si>
  <si>
    <t>Пром.</t>
  </si>
  <si>
    <t>Хлеб пшеничный витаминизированный</t>
  </si>
  <si>
    <t>Яблоко</t>
  </si>
  <si>
    <t>188,4</t>
  </si>
  <si>
    <t>Итого</t>
  </si>
  <si>
    <t>ЗАВТРАК с 11 лет и старше</t>
  </si>
  <si>
    <t>250/20</t>
  </si>
  <si>
    <t>210,3</t>
  </si>
  <si>
    <t>ОБЕД     7-11 лет</t>
  </si>
  <si>
    <t>СТН 21/2</t>
  </si>
  <si>
    <t>Суп-лапша с курой</t>
  </si>
  <si>
    <t>200/20</t>
  </si>
  <si>
    <t>СТН 30/8</t>
  </si>
  <si>
    <t>Кнели из мяса говядины, запеченные</t>
  </si>
  <si>
    <t>Капуста тушеная</t>
  </si>
  <si>
    <t>стн 1/10</t>
  </si>
  <si>
    <t>Компот из св. яблок и кураги витаминизированный</t>
  </si>
  <si>
    <t>200/0,06</t>
  </si>
  <si>
    <t>Хлеб пшеничный витаминизированый</t>
  </si>
  <si>
    <t>Хлеб ржаной</t>
  </si>
  <si>
    <t>Всего за день</t>
  </si>
  <si>
    <t>ОБЕД    с 11 лет и старше</t>
  </si>
  <si>
    <t>250/30</t>
  </si>
  <si>
    <t>200/0,07</t>
  </si>
  <si>
    <t>МЕНЮ свободного выбора блюд (вариант 1)</t>
  </si>
  <si>
    <t>200/5</t>
  </si>
  <si>
    <t>Пром</t>
  </si>
  <si>
    <t>124,85</t>
  </si>
  <si>
    <t>МЕНЮ свободного выбора блюд (вариант 2)</t>
  </si>
  <si>
    <t>Зав.производством /шеф-повар/: _____________________________/ ______________________/</t>
  </si>
  <si>
    <t>Бухгалтер : _____________________________/ Шадрина Н.И. /</t>
  </si>
  <si>
    <t>Директор школы:__________________________/____________________/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</si>
</sst>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u val="doubleAccounting"/>
      <sz val="12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/>
    <xf numFmtId="0" fontId="1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2" fontId="8" fillId="0" borderId="20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horizontal="center" vertical="top" wrapText="1"/>
    </xf>
    <xf numFmtId="164" fontId="7" fillId="2" borderId="23" xfId="0" applyNumberFormat="1" applyFont="1" applyFill="1" applyBorder="1" applyAlignment="1">
      <alignment horizontal="center" vertical="top" wrapText="1"/>
    </xf>
    <xf numFmtId="2" fontId="10" fillId="2" borderId="2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" fillId="2" borderId="23" xfId="0" applyFont="1" applyFill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2" fontId="6" fillId="2" borderId="23" xfId="0" applyNumberFormat="1" applyFont="1" applyFill="1" applyBorder="1" applyAlignment="1">
      <alignment horizontal="center" vertical="top" wrapText="1"/>
    </xf>
    <xf numFmtId="0" fontId="2" fillId="0" borderId="25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46</xdr:row>
      <xdr:rowOff>9525</xdr:rowOff>
    </xdr:from>
    <xdr:to>
      <xdr:col>0</xdr:col>
      <xdr:colOff>962025</xdr:colOff>
      <xdr:row>46</xdr:row>
      <xdr:rowOff>619125</xdr:rowOff>
    </xdr:to>
    <xdr:pic>
      <xdr:nvPicPr>
        <xdr:cNvPr id="3" name="Picture 2" descr="Накормить нехочуху... (без рецептов - оформление детских блюд )- 2 продолжение - Я-МАМА.Р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69050"/>
          <a:ext cx="809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1</xdr:col>
      <xdr:colOff>1524000</xdr:colOff>
      <xdr:row>7</xdr:row>
      <xdr:rowOff>23231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825"/>
          <a:ext cx="2143125" cy="1528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5" sqref="C5"/>
    </sheetView>
  </sheetViews>
  <sheetFormatPr defaultRowHeight="15" x14ac:dyDescent="0.25"/>
  <cols>
    <col min="1" max="1" width="9.28515625" bestFit="1" customWidth="1"/>
    <col min="2" max="2" width="44.28515625" customWidth="1"/>
    <col min="3" max="3" width="15.140625" customWidth="1"/>
    <col min="4" max="7" width="12.7109375" bestFit="1" customWidth="1"/>
    <col min="8" max="8" width="9.28515625" bestFit="1" customWidth="1"/>
    <col min="9" max="9" width="10.285156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3"/>
    </row>
    <row r="2" spans="1:9" ht="17.25" x14ac:dyDescent="0.35">
      <c r="A2" s="2"/>
      <c r="B2" s="4" t="s">
        <v>0</v>
      </c>
      <c r="C2" s="4"/>
      <c r="D2" s="4"/>
      <c r="E2" s="4"/>
      <c r="F2" s="4"/>
      <c r="G2" s="2"/>
      <c r="H2" s="2"/>
      <c r="I2" s="5"/>
    </row>
    <row r="3" spans="1:9" ht="15.75" x14ac:dyDescent="0.25">
      <c r="A3" s="2"/>
      <c r="B3" s="4"/>
      <c r="C3" s="4"/>
      <c r="D3" s="4"/>
      <c r="E3" s="4"/>
      <c r="F3" s="4"/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6" t="s">
        <v>1</v>
      </c>
      <c r="G4" s="6"/>
      <c r="H4" s="6"/>
      <c r="I4" s="6"/>
    </row>
    <row r="5" spans="1:9" ht="31.5" x14ac:dyDescent="0.25">
      <c r="A5" s="7" t="s">
        <v>2</v>
      </c>
      <c r="B5" s="8"/>
      <c r="C5" s="8"/>
      <c r="D5" s="9" t="s">
        <v>3</v>
      </c>
      <c r="E5" s="9"/>
      <c r="F5" s="9"/>
      <c r="G5" s="9"/>
      <c r="H5" s="9"/>
      <c r="I5" s="9"/>
    </row>
    <row r="6" spans="1:9" ht="16.5" thickBot="1" x14ac:dyDescent="0.3">
      <c r="A6" s="10"/>
      <c r="B6" s="10"/>
      <c r="C6" s="10"/>
      <c r="D6" s="1">
        <v>5</v>
      </c>
      <c r="E6" s="1"/>
      <c r="F6" s="2"/>
      <c r="G6" s="2"/>
      <c r="H6" s="2"/>
      <c r="I6" s="2"/>
    </row>
    <row r="7" spans="1:9" ht="15.75" x14ac:dyDescent="0.25">
      <c r="A7" s="11" t="s">
        <v>4</v>
      </c>
      <c r="B7" s="12" t="s">
        <v>5</v>
      </c>
      <c r="C7" s="13" t="s">
        <v>6</v>
      </c>
      <c r="D7" s="14" t="s">
        <v>7</v>
      </c>
      <c r="E7" s="15"/>
      <c r="F7" s="16"/>
      <c r="G7" s="14" t="s">
        <v>8</v>
      </c>
      <c r="H7" s="13" t="s">
        <v>9</v>
      </c>
      <c r="I7" s="13" t="s">
        <v>10</v>
      </c>
    </row>
    <row r="8" spans="1:9" ht="16.5" thickBot="1" x14ac:dyDescent="0.3">
      <c r="A8" s="17" t="s">
        <v>11</v>
      </c>
      <c r="B8" s="18" t="s">
        <v>12</v>
      </c>
      <c r="C8" s="19"/>
      <c r="D8" s="20"/>
      <c r="E8" s="21"/>
      <c r="F8" s="22"/>
      <c r="G8" s="23"/>
      <c r="H8" s="24"/>
      <c r="I8" s="24"/>
    </row>
    <row r="9" spans="1:9" ht="16.5" thickBot="1" x14ac:dyDescent="0.3">
      <c r="A9" s="25"/>
      <c r="B9" s="26"/>
      <c r="C9" s="27"/>
      <c r="D9" s="28" t="s">
        <v>13</v>
      </c>
      <c r="E9" s="28" t="s">
        <v>14</v>
      </c>
      <c r="F9" s="28" t="s">
        <v>15</v>
      </c>
      <c r="G9" s="29"/>
      <c r="H9" s="29"/>
      <c r="I9" s="30"/>
    </row>
    <row r="10" spans="1:9" ht="16.5" thickBot="1" x14ac:dyDescent="0.3">
      <c r="A10" s="11"/>
      <c r="B10" s="31" t="s">
        <v>16</v>
      </c>
      <c r="C10" s="32"/>
      <c r="D10" s="32"/>
      <c r="E10" s="32"/>
      <c r="F10" s="32"/>
      <c r="G10" s="33"/>
      <c r="H10" s="33"/>
      <c r="I10" s="30"/>
    </row>
    <row r="11" spans="1:9" ht="16.5" thickBot="1" x14ac:dyDescent="0.3">
      <c r="A11" s="34"/>
      <c r="B11" s="35"/>
      <c r="C11" s="36"/>
      <c r="D11" s="36"/>
      <c r="E11" s="36"/>
      <c r="F11" s="36"/>
      <c r="G11" s="37"/>
      <c r="H11" s="37"/>
      <c r="I11" s="38"/>
    </row>
    <row r="12" spans="1:9" ht="16.5" thickBot="1" x14ac:dyDescent="0.3">
      <c r="A12" s="36">
        <v>1</v>
      </c>
      <c r="B12" s="35" t="s">
        <v>17</v>
      </c>
      <c r="C12" s="36" t="s">
        <v>18</v>
      </c>
      <c r="D12" s="36">
        <v>5</v>
      </c>
      <c r="E12" s="36">
        <v>2.92</v>
      </c>
      <c r="F12" s="39">
        <v>17.5</v>
      </c>
      <c r="G12" s="40">
        <f>(D12+F12)*4+E12*9</f>
        <v>116.28</v>
      </c>
      <c r="H12" s="41">
        <v>0</v>
      </c>
      <c r="I12" s="42">
        <v>10.28</v>
      </c>
    </row>
    <row r="13" spans="1:9" ht="32.25" thickBot="1" x14ac:dyDescent="0.3">
      <c r="A13" s="43">
        <v>302</v>
      </c>
      <c r="B13" s="44" t="s">
        <v>19</v>
      </c>
      <c r="C13" s="45" t="s">
        <v>20</v>
      </c>
      <c r="D13" s="45">
        <v>8.9</v>
      </c>
      <c r="E13" s="45">
        <v>8.3000000000000007</v>
      </c>
      <c r="F13" s="45">
        <v>25.3</v>
      </c>
      <c r="G13" s="46">
        <f>(D13+F13)*4+E13*9</f>
        <v>211.5</v>
      </c>
      <c r="H13" s="47">
        <v>0</v>
      </c>
      <c r="I13" s="48">
        <v>25.22</v>
      </c>
    </row>
    <row r="14" spans="1:9" ht="16.5" thickBot="1" x14ac:dyDescent="0.3">
      <c r="A14" s="49">
        <v>693</v>
      </c>
      <c r="B14" s="50" t="s">
        <v>21</v>
      </c>
      <c r="C14" s="51" t="s">
        <v>22</v>
      </c>
      <c r="D14" s="52">
        <v>3.7</v>
      </c>
      <c r="E14" s="52">
        <v>3.5</v>
      </c>
      <c r="F14" s="52">
        <v>27</v>
      </c>
      <c r="G14" s="46">
        <f>(D14+F14)*4+E14*9</f>
        <v>154.30000000000001</v>
      </c>
      <c r="H14" s="53">
        <v>0</v>
      </c>
      <c r="I14" s="54">
        <v>9.77</v>
      </c>
    </row>
    <row r="15" spans="1:9" ht="16.5" thickBot="1" x14ac:dyDescent="0.3">
      <c r="A15" s="55" t="s">
        <v>23</v>
      </c>
      <c r="B15" s="56" t="s">
        <v>24</v>
      </c>
      <c r="C15" s="57">
        <v>18.5</v>
      </c>
      <c r="D15" s="57">
        <v>1.26</v>
      </c>
      <c r="E15" s="57">
        <v>0.34</v>
      </c>
      <c r="F15" s="58">
        <v>8.3000000000000007</v>
      </c>
      <c r="G15" s="46">
        <f>(D15+F15)*4+E15*9</f>
        <v>41.300000000000004</v>
      </c>
      <c r="H15" s="59">
        <v>0</v>
      </c>
      <c r="I15" s="38">
        <v>1.1599999999999999</v>
      </c>
    </row>
    <row r="16" spans="1:9" ht="16.5" thickBot="1" x14ac:dyDescent="0.3">
      <c r="A16" s="60" t="s">
        <v>23</v>
      </c>
      <c r="B16" s="61" t="s">
        <v>25</v>
      </c>
      <c r="C16" s="62" t="s">
        <v>26</v>
      </c>
      <c r="D16" s="60">
        <v>0.4</v>
      </c>
      <c r="E16" s="60">
        <v>0.4</v>
      </c>
      <c r="F16" s="60">
        <v>9.8000000000000007</v>
      </c>
      <c r="G16" s="53">
        <f>(D16+F16)*4+E16*9</f>
        <v>44.400000000000006</v>
      </c>
      <c r="H16" s="53">
        <v>0</v>
      </c>
      <c r="I16" s="63">
        <v>20.57</v>
      </c>
    </row>
    <row r="17" spans="1:9" ht="17.25" thickTop="1" thickBot="1" x14ac:dyDescent="0.3">
      <c r="A17" s="64"/>
      <c r="B17" s="65" t="s">
        <v>27</v>
      </c>
      <c r="C17" s="66"/>
      <c r="D17" s="66">
        <f>SUM(D12:D16)</f>
        <v>19.260000000000002</v>
      </c>
      <c r="E17" s="66">
        <f>SUM(E12:E16)</f>
        <v>15.46</v>
      </c>
      <c r="F17" s="66">
        <f>SUM(F12:F16)</f>
        <v>87.899999999999991</v>
      </c>
      <c r="G17" s="66">
        <f>SUM(G12:G16)</f>
        <v>567.78</v>
      </c>
      <c r="H17" s="67">
        <f>SUM(H12:H16)</f>
        <v>0</v>
      </c>
      <c r="I17" s="68">
        <f>I12+I13+I14+I15+I16</f>
        <v>67</v>
      </c>
    </row>
    <row r="18" spans="1:9" ht="17.25" thickTop="1" thickBot="1" x14ac:dyDescent="0.3">
      <c r="A18" s="69"/>
      <c r="B18" s="70" t="s">
        <v>28</v>
      </c>
      <c r="C18" s="71"/>
      <c r="D18" s="71"/>
      <c r="E18" s="71"/>
      <c r="F18" s="71"/>
      <c r="G18" s="72"/>
      <c r="H18" s="73"/>
      <c r="I18" s="74"/>
    </row>
    <row r="19" spans="1:9" ht="16.5" thickBot="1" x14ac:dyDescent="0.3">
      <c r="A19" s="36">
        <v>1</v>
      </c>
      <c r="B19" s="35" t="s">
        <v>17</v>
      </c>
      <c r="C19" s="36" t="s">
        <v>18</v>
      </c>
      <c r="D19" s="36">
        <v>5</v>
      </c>
      <c r="E19" s="36">
        <v>2.92</v>
      </c>
      <c r="F19" s="39">
        <v>17.5</v>
      </c>
      <c r="G19" s="40">
        <f>(D19+F19)*4+E19*9</f>
        <v>116.28</v>
      </c>
      <c r="H19" s="41">
        <v>0</v>
      </c>
      <c r="I19" s="42">
        <v>10.28</v>
      </c>
    </row>
    <row r="20" spans="1:9" ht="32.25" thickBot="1" x14ac:dyDescent="0.3">
      <c r="A20" s="43">
        <v>302</v>
      </c>
      <c r="B20" s="44" t="s">
        <v>19</v>
      </c>
      <c r="C20" s="45" t="s">
        <v>29</v>
      </c>
      <c r="D20" s="45">
        <v>11.1</v>
      </c>
      <c r="E20" s="45">
        <v>10.3</v>
      </c>
      <c r="F20" s="45">
        <v>31.6</v>
      </c>
      <c r="G20" s="46">
        <f>(D20+F20)*4+E20*9</f>
        <v>263.5</v>
      </c>
      <c r="H20" s="47">
        <v>0</v>
      </c>
      <c r="I20" s="48">
        <v>32.659999999999997</v>
      </c>
    </row>
    <row r="21" spans="1:9" ht="16.5" thickBot="1" x14ac:dyDescent="0.3">
      <c r="A21" s="49">
        <v>693</v>
      </c>
      <c r="B21" s="50" t="s">
        <v>21</v>
      </c>
      <c r="C21" s="51" t="s">
        <v>22</v>
      </c>
      <c r="D21" s="52">
        <v>3.7</v>
      </c>
      <c r="E21" s="52">
        <v>3.5</v>
      </c>
      <c r="F21" s="52">
        <v>27</v>
      </c>
      <c r="G21" s="46">
        <f>(D21+F21)*4+E21*9</f>
        <v>154.30000000000001</v>
      </c>
      <c r="H21" s="53">
        <v>0</v>
      </c>
      <c r="I21" s="54">
        <v>9.77</v>
      </c>
    </row>
    <row r="22" spans="1:9" ht="16.5" thickBot="1" x14ac:dyDescent="0.3">
      <c r="A22" s="55" t="s">
        <v>23</v>
      </c>
      <c r="B22" s="56" t="s">
        <v>24</v>
      </c>
      <c r="C22" s="57">
        <v>37.200000000000003</v>
      </c>
      <c r="D22" s="57">
        <v>1.26</v>
      </c>
      <c r="E22" s="57">
        <v>0.34</v>
      </c>
      <c r="F22" s="58">
        <v>8.3000000000000007</v>
      </c>
      <c r="G22" s="46">
        <f>(D22+F22)*4+E22*9</f>
        <v>41.300000000000004</v>
      </c>
      <c r="H22" s="59">
        <v>0</v>
      </c>
      <c r="I22" s="38">
        <v>2.33</v>
      </c>
    </row>
    <row r="23" spans="1:9" ht="16.5" thickBot="1" x14ac:dyDescent="0.3">
      <c r="A23" s="60" t="s">
        <v>23</v>
      </c>
      <c r="B23" s="61" t="s">
        <v>25</v>
      </c>
      <c r="C23" s="62" t="s">
        <v>30</v>
      </c>
      <c r="D23" s="60">
        <v>0.4</v>
      </c>
      <c r="E23" s="60">
        <v>0.4</v>
      </c>
      <c r="F23" s="60">
        <v>9.8000000000000007</v>
      </c>
      <c r="G23" s="53">
        <f>(D23+F23)*4+E23*9</f>
        <v>44.400000000000006</v>
      </c>
      <c r="H23" s="53">
        <v>0</v>
      </c>
      <c r="I23" s="63">
        <v>22.96</v>
      </c>
    </row>
    <row r="24" spans="1:9" ht="17.25" thickTop="1" thickBot="1" x14ac:dyDescent="0.3">
      <c r="A24" s="64"/>
      <c r="B24" s="65" t="s">
        <v>27</v>
      </c>
      <c r="C24" s="66"/>
      <c r="D24" s="66">
        <f t="shared" ref="D24:I24" si="0">SUM(D19:D23)</f>
        <v>21.46</v>
      </c>
      <c r="E24" s="66">
        <f t="shared" si="0"/>
        <v>17.459999999999997</v>
      </c>
      <c r="F24" s="66">
        <f t="shared" si="0"/>
        <v>94.199999999999989</v>
      </c>
      <c r="G24" s="66">
        <f t="shared" si="0"/>
        <v>619.77999999999986</v>
      </c>
      <c r="H24" s="67">
        <f t="shared" si="0"/>
        <v>0</v>
      </c>
      <c r="I24" s="68">
        <f t="shared" si="0"/>
        <v>78</v>
      </c>
    </row>
    <row r="25" spans="1:9" ht="17.25" thickTop="1" thickBot="1" x14ac:dyDescent="0.3">
      <c r="A25" s="75"/>
      <c r="B25" s="76" t="s">
        <v>31</v>
      </c>
      <c r="C25" s="75"/>
      <c r="D25" s="75"/>
      <c r="E25" s="75"/>
      <c r="F25" s="75"/>
      <c r="G25" s="77"/>
      <c r="H25" s="77"/>
      <c r="I25" s="70"/>
    </row>
    <row r="26" spans="1:9" ht="16.5" thickBot="1" x14ac:dyDescent="0.3">
      <c r="A26" s="34"/>
      <c r="B26" s="35"/>
      <c r="C26" s="36"/>
      <c r="D26" s="36"/>
      <c r="E26" s="36"/>
      <c r="F26" s="36"/>
      <c r="G26" s="37"/>
      <c r="H26" s="37"/>
      <c r="I26" s="38"/>
    </row>
    <row r="27" spans="1:9" ht="32.25" thickBot="1" x14ac:dyDescent="0.3">
      <c r="A27" s="55" t="s">
        <v>32</v>
      </c>
      <c r="B27" s="35" t="s">
        <v>33</v>
      </c>
      <c r="C27" s="36" t="s">
        <v>34</v>
      </c>
      <c r="D27" s="36">
        <v>9</v>
      </c>
      <c r="E27" s="36">
        <v>10</v>
      </c>
      <c r="F27" s="36">
        <v>10</v>
      </c>
      <c r="G27" s="40">
        <f>(D27+F27)*4+E27*9</f>
        <v>166</v>
      </c>
      <c r="H27" s="40">
        <v>0</v>
      </c>
      <c r="I27" s="78">
        <v>16.78</v>
      </c>
    </row>
    <row r="28" spans="1:9" ht="32.25" thickBot="1" x14ac:dyDescent="0.3">
      <c r="A28" s="79" t="s">
        <v>35</v>
      </c>
      <c r="B28" s="80" t="s">
        <v>36</v>
      </c>
      <c r="C28" s="81">
        <v>80</v>
      </c>
      <c r="D28" s="82">
        <v>16.5</v>
      </c>
      <c r="E28" s="82">
        <v>16.3</v>
      </c>
      <c r="F28" s="82">
        <v>5.9</v>
      </c>
      <c r="G28" s="83">
        <f>(D28*4)+(E28*9)+(F28*4)</f>
        <v>236.3</v>
      </c>
      <c r="H28" s="40">
        <v>0</v>
      </c>
      <c r="I28" s="38">
        <v>52.58</v>
      </c>
    </row>
    <row r="29" spans="1:9" ht="16.5" thickBot="1" x14ac:dyDescent="0.3">
      <c r="A29" s="55">
        <v>534</v>
      </c>
      <c r="B29" s="35" t="s">
        <v>37</v>
      </c>
      <c r="C29" s="36">
        <v>180</v>
      </c>
      <c r="D29" s="36">
        <v>2.9</v>
      </c>
      <c r="E29" s="36">
        <v>4.2</v>
      </c>
      <c r="F29" s="36">
        <v>21.8</v>
      </c>
      <c r="G29" s="83">
        <f>(D29*4)+(E29*9)+(F29*4)</f>
        <v>136.60000000000002</v>
      </c>
      <c r="H29" s="84">
        <v>0</v>
      </c>
      <c r="I29" s="78">
        <v>14.9</v>
      </c>
    </row>
    <row r="30" spans="1:9" ht="16.5" thickBot="1" x14ac:dyDescent="0.3">
      <c r="A30" s="55"/>
      <c r="B30" s="35"/>
      <c r="C30" s="32"/>
      <c r="D30" s="36"/>
      <c r="E30" s="36"/>
      <c r="F30" s="36"/>
      <c r="G30" s="84"/>
      <c r="H30" s="84"/>
      <c r="I30" s="38"/>
    </row>
    <row r="31" spans="1:9" ht="32.25" thickBot="1" x14ac:dyDescent="0.3">
      <c r="A31" s="49" t="s">
        <v>38</v>
      </c>
      <c r="B31" s="85" t="s">
        <v>39</v>
      </c>
      <c r="C31" s="55" t="s">
        <v>40</v>
      </c>
      <c r="D31" s="55">
        <v>0.15</v>
      </c>
      <c r="E31" s="55">
        <v>0</v>
      </c>
      <c r="F31" s="55">
        <v>19.28</v>
      </c>
      <c r="G31" s="37">
        <f>(D31*4)+(E31*9)+(F31*4)</f>
        <v>77.72</v>
      </c>
      <c r="H31" s="37">
        <v>60</v>
      </c>
      <c r="I31" s="78">
        <v>8.02</v>
      </c>
    </row>
    <row r="32" spans="1:9" ht="16.5" thickBot="1" x14ac:dyDescent="0.3">
      <c r="A32" s="34" t="s">
        <v>23</v>
      </c>
      <c r="B32" s="85" t="s">
        <v>41</v>
      </c>
      <c r="C32" s="30">
        <v>37</v>
      </c>
      <c r="D32" s="55">
        <v>3.1</v>
      </c>
      <c r="E32" s="55">
        <v>0.85</v>
      </c>
      <c r="F32" s="55">
        <v>20.7</v>
      </c>
      <c r="G32" s="37">
        <f>(D32*4)+(E32*9)+(F32*4)</f>
        <v>102.85</v>
      </c>
      <c r="H32" s="37">
        <v>0</v>
      </c>
      <c r="I32" s="78">
        <v>2.3199999999999998</v>
      </c>
    </row>
    <row r="33" spans="1:9" ht="16.5" thickBot="1" x14ac:dyDescent="0.3">
      <c r="A33" s="86" t="s">
        <v>23</v>
      </c>
      <c r="B33" s="50" t="s">
        <v>42</v>
      </c>
      <c r="C33" s="52">
        <v>22.4</v>
      </c>
      <c r="D33" s="52">
        <v>1.26</v>
      </c>
      <c r="E33" s="52">
        <v>0.34</v>
      </c>
      <c r="F33" s="52">
        <v>8.3000000000000007</v>
      </c>
      <c r="G33" s="37">
        <f>(D33*4)+(E33*9)+(F33*4)</f>
        <v>41.300000000000004</v>
      </c>
      <c r="H33" s="37">
        <v>0</v>
      </c>
      <c r="I33" s="42">
        <v>1.4</v>
      </c>
    </row>
    <row r="34" spans="1:9" ht="17.25" thickTop="1" thickBot="1" x14ac:dyDescent="0.3">
      <c r="A34" s="87"/>
      <c r="B34" s="65" t="s">
        <v>27</v>
      </c>
      <c r="C34" s="66"/>
      <c r="D34" s="66">
        <f t="shared" ref="D34:I34" si="1">SUM(D26:D33)</f>
        <v>32.909999999999997</v>
      </c>
      <c r="E34" s="66">
        <f t="shared" si="1"/>
        <v>31.69</v>
      </c>
      <c r="F34" s="66">
        <f t="shared" si="1"/>
        <v>85.98</v>
      </c>
      <c r="G34" s="66">
        <f t="shared" si="1"/>
        <v>760.7700000000001</v>
      </c>
      <c r="H34" s="67">
        <f t="shared" si="1"/>
        <v>60</v>
      </c>
      <c r="I34" s="68">
        <f t="shared" si="1"/>
        <v>96</v>
      </c>
    </row>
    <row r="35" spans="1:9" ht="17.25" thickTop="1" thickBot="1" x14ac:dyDescent="0.3">
      <c r="A35" s="25"/>
      <c r="B35" s="88" t="s">
        <v>43</v>
      </c>
      <c r="C35" s="28"/>
      <c r="D35" s="28" t="e">
        <f>#REF!+D34</f>
        <v>#REF!</v>
      </c>
      <c r="E35" s="28" t="e">
        <f>#REF!+E34</f>
        <v>#REF!</v>
      </c>
      <c r="F35" s="28" t="e">
        <f>#REF!+F34</f>
        <v>#REF!</v>
      </c>
      <c r="G35" s="89" t="e">
        <f>#REF!+G34</f>
        <v>#REF!</v>
      </c>
      <c r="H35" s="90"/>
      <c r="I35" s="91"/>
    </row>
    <row r="36" spans="1:9" ht="16.5" thickBot="1" x14ac:dyDescent="0.3">
      <c r="A36" s="17"/>
      <c r="B36" s="92" t="s">
        <v>44</v>
      </c>
      <c r="C36" s="93"/>
      <c r="D36" s="93"/>
      <c r="E36" s="93"/>
      <c r="F36" s="93"/>
      <c r="G36" s="94"/>
      <c r="H36" s="94"/>
      <c r="I36" s="95"/>
    </row>
    <row r="37" spans="1:9" ht="16.5" thickBot="1" x14ac:dyDescent="0.3">
      <c r="A37" s="34"/>
      <c r="B37" s="35"/>
      <c r="C37" s="36"/>
      <c r="D37" s="36"/>
      <c r="E37" s="36"/>
      <c r="F37" s="36"/>
      <c r="G37" s="37"/>
      <c r="H37" s="37"/>
      <c r="I37" s="38"/>
    </row>
    <row r="38" spans="1:9" ht="32.25" thickBot="1" x14ac:dyDescent="0.3">
      <c r="A38" s="55" t="s">
        <v>32</v>
      </c>
      <c r="B38" s="35" t="s">
        <v>33</v>
      </c>
      <c r="C38" s="36" t="s">
        <v>45</v>
      </c>
      <c r="D38" s="36">
        <v>9</v>
      </c>
      <c r="E38" s="36">
        <v>10</v>
      </c>
      <c r="F38" s="36">
        <v>10</v>
      </c>
      <c r="G38" s="40">
        <f>(D38+F38)*4+E38*9</f>
        <v>166</v>
      </c>
      <c r="H38" s="40">
        <v>0</v>
      </c>
      <c r="I38" s="38">
        <v>23.98</v>
      </c>
    </row>
    <row r="39" spans="1:9" ht="32.25" thickBot="1" x14ac:dyDescent="0.3">
      <c r="A39" s="79" t="s">
        <v>35</v>
      </c>
      <c r="B39" s="80" t="s">
        <v>36</v>
      </c>
      <c r="C39" s="81">
        <v>100</v>
      </c>
      <c r="D39" s="82">
        <v>16.5</v>
      </c>
      <c r="E39" s="82">
        <v>16.3</v>
      </c>
      <c r="F39" s="82">
        <v>5.9</v>
      </c>
      <c r="G39" s="83">
        <f>(D39*4)+(E39*9)+(F39*4)</f>
        <v>236.3</v>
      </c>
      <c r="H39" s="40">
        <v>0</v>
      </c>
      <c r="I39" s="38">
        <v>65.709999999999994</v>
      </c>
    </row>
    <row r="40" spans="1:9" ht="16.5" thickBot="1" x14ac:dyDescent="0.3">
      <c r="A40" s="55">
        <v>534</v>
      </c>
      <c r="B40" s="35" t="s">
        <v>37</v>
      </c>
      <c r="C40" s="36">
        <v>180</v>
      </c>
      <c r="D40" s="36">
        <v>2.9</v>
      </c>
      <c r="E40" s="36">
        <v>4.2</v>
      </c>
      <c r="F40" s="36">
        <v>21.8</v>
      </c>
      <c r="G40" s="83">
        <f>(D40*4)+(E40*9)+(F40*4)</f>
        <v>136.60000000000002</v>
      </c>
      <c r="H40" s="84">
        <v>0</v>
      </c>
      <c r="I40" s="78">
        <v>14.9</v>
      </c>
    </row>
    <row r="41" spans="1:9" ht="16.5" thickBot="1" x14ac:dyDescent="0.3">
      <c r="A41" s="55"/>
      <c r="B41" s="35"/>
      <c r="C41" s="32"/>
      <c r="D41" s="36"/>
      <c r="E41" s="36"/>
      <c r="F41" s="36"/>
      <c r="G41" s="84"/>
      <c r="H41" s="84"/>
      <c r="I41" s="38"/>
    </row>
    <row r="42" spans="1:9" ht="32.25" thickBot="1" x14ac:dyDescent="0.3">
      <c r="A42" s="49" t="s">
        <v>38</v>
      </c>
      <c r="B42" s="85" t="s">
        <v>39</v>
      </c>
      <c r="C42" s="55" t="s">
        <v>46</v>
      </c>
      <c r="D42" s="55">
        <v>0.15</v>
      </c>
      <c r="E42" s="55">
        <v>0</v>
      </c>
      <c r="F42" s="55">
        <v>19.28</v>
      </c>
      <c r="G42" s="37">
        <f>(D42*4)+(E42*9)+(F42*4)</f>
        <v>77.72</v>
      </c>
      <c r="H42" s="37">
        <v>70</v>
      </c>
      <c r="I42" s="78">
        <v>8.11</v>
      </c>
    </row>
    <row r="43" spans="1:9" ht="16.5" thickBot="1" x14ac:dyDescent="0.3">
      <c r="A43" s="34" t="s">
        <v>23</v>
      </c>
      <c r="B43" s="85" t="s">
        <v>41</v>
      </c>
      <c r="C43" s="55">
        <v>18.5</v>
      </c>
      <c r="D43" s="55">
        <v>1.45</v>
      </c>
      <c r="E43" s="55">
        <v>0.39</v>
      </c>
      <c r="F43" s="55">
        <v>9.5399999999999991</v>
      </c>
      <c r="G43" s="37">
        <f>(D43*4)+(E43*9)+(F43*4)</f>
        <v>47.47</v>
      </c>
      <c r="H43" s="37">
        <v>0</v>
      </c>
      <c r="I43" s="78">
        <v>1.1599999999999999</v>
      </c>
    </row>
    <row r="44" spans="1:9" ht="16.5" thickBot="1" x14ac:dyDescent="0.3">
      <c r="A44" s="86" t="s">
        <v>23</v>
      </c>
      <c r="B44" s="50" t="s">
        <v>42</v>
      </c>
      <c r="C44" s="52">
        <v>18.3</v>
      </c>
      <c r="D44" s="52">
        <v>1.1299999999999999</v>
      </c>
      <c r="E44" s="52">
        <v>0.3</v>
      </c>
      <c r="F44" s="52">
        <v>7.47</v>
      </c>
      <c r="G44" s="37">
        <f>(D44*4)+(E44*9)+(F44*4)</f>
        <v>37.099999999999994</v>
      </c>
      <c r="H44" s="37">
        <v>0</v>
      </c>
      <c r="I44" s="42">
        <v>1.1399999999999999</v>
      </c>
    </row>
    <row r="45" spans="1:9" ht="17.25" thickTop="1" thickBot="1" x14ac:dyDescent="0.3">
      <c r="A45" s="87"/>
      <c r="B45" s="96" t="s">
        <v>27</v>
      </c>
      <c r="C45" s="66"/>
      <c r="D45" s="66">
        <f>SUM(D37:D44)</f>
        <v>31.129999999999995</v>
      </c>
      <c r="E45" s="66">
        <f>SUM(E37:E44)</f>
        <v>31.19</v>
      </c>
      <c r="F45" s="66">
        <f>SUM(F37:F44)</f>
        <v>73.990000000000009</v>
      </c>
      <c r="G45" s="66">
        <f>SUM(G37:G44)</f>
        <v>701.19000000000017</v>
      </c>
      <c r="H45" s="67">
        <f>SUM(H37:H44)</f>
        <v>70</v>
      </c>
      <c r="I45" s="68">
        <f>SUM(I36:I44)</f>
        <v>115</v>
      </c>
    </row>
    <row r="46" spans="1:9" ht="17.25" thickTop="1" thickBot="1" x14ac:dyDescent="0.3">
      <c r="A46" s="25"/>
      <c r="B46" s="97"/>
      <c r="C46" s="71"/>
      <c r="D46" s="28"/>
      <c r="E46" s="28"/>
      <c r="F46" s="28"/>
      <c r="G46" s="98"/>
      <c r="H46" s="98"/>
      <c r="I46" s="70"/>
    </row>
    <row r="47" spans="1:9" ht="32.25" thickBot="1" x14ac:dyDescent="0.3">
      <c r="A47" s="25"/>
      <c r="B47" s="99" t="s">
        <v>47</v>
      </c>
      <c r="C47" s="71"/>
      <c r="D47" s="71"/>
      <c r="E47" s="71"/>
      <c r="F47" s="71"/>
      <c r="G47" s="100"/>
      <c r="H47" s="100"/>
      <c r="I47" s="101"/>
    </row>
    <row r="48" spans="1:9" ht="16.5" thickBot="1" x14ac:dyDescent="0.3">
      <c r="A48" s="34"/>
      <c r="B48" s="35"/>
      <c r="C48" s="36"/>
      <c r="D48" s="36"/>
      <c r="E48" s="36"/>
      <c r="F48" s="36"/>
      <c r="G48" s="37"/>
      <c r="H48" s="37"/>
      <c r="I48" s="38"/>
    </row>
    <row r="49" spans="1:9" ht="32.25" thickBot="1" x14ac:dyDescent="0.3">
      <c r="A49" s="43">
        <v>302</v>
      </c>
      <c r="B49" s="44" t="s">
        <v>19</v>
      </c>
      <c r="C49" s="45" t="s">
        <v>48</v>
      </c>
      <c r="D49" s="45">
        <v>8.9</v>
      </c>
      <c r="E49" s="45">
        <v>8.3000000000000007</v>
      </c>
      <c r="F49" s="45">
        <v>25.3</v>
      </c>
      <c r="G49" s="46">
        <f>(D49+F49)*4+E49*9</f>
        <v>211.5</v>
      </c>
      <c r="H49" s="47">
        <v>0</v>
      </c>
      <c r="I49" s="48">
        <v>16.100000000000001</v>
      </c>
    </row>
    <row r="50" spans="1:9" ht="16.5" thickBot="1" x14ac:dyDescent="0.3">
      <c r="A50" s="49">
        <v>693</v>
      </c>
      <c r="B50" s="50" t="s">
        <v>21</v>
      </c>
      <c r="C50" s="51" t="s">
        <v>22</v>
      </c>
      <c r="D50" s="52">
        <v>3.7</v>
      </c>
      <c r="E50" s="52">
        <v>3.5</v>
      </c>
      <c r="F50" s="52">
        <v>27</v>
      </c>
      <c r="G50" s="40">
        <f>(D50+F50)*4+E50*9</f>
        <v>154.30000000000001</v>
      </c>
      <c r="H50" s="53">
        <v>0</v>
      </c>
      <c r="I50" s="54">
        <v>9.77</v>
      </c>
    </row>
    <row r="51" spans="1:9" ht="16.5" thickBot="1" x14ac:dyDescent="0.3">
      <c r="A51" s="55" t="s">
        <v>49</v>
      </c>
      <c r="B51" s="56" t="s">
        <v>24</v>
      </c>
      <c r="C51" s="57">
        <v>40</v>
      </c>
      <c r="D51" s="57">
        <v>1.26</v>
      </c>
      <c r="E51" s="57">
        <v>0.34</v>
      </c>
      <c r="F51" s="57">
        <v>8.3000000000000007</v>
      </c>
      <c r="G51" s="84">
        <f>(D51+F51)*4+E51*9</f>
        <v>41.300000000000004</v>
      </c>
      <c r="H51" s="84">
        <v>0</v>
      </c>
      <c r="I51" s="78">
        <v>2.5</v>
      </c>
    </row>
    <row r="52" spans="1:9" ht="16.5" thickBot="1" x14ac:dyDescent="0.3">
      <c r="A52" s="60" t="s">
        <v>23</v>
      </c>
      <c r="B52" s="61" t="s">
        <v>25</v>
      </c>
      <c r="C52" s="62" t="s">
        <v>50</v>
      </c>
      <c r="D52" s="60">
        <v>0.4</v>
      </c>
      <c r="E52" s="60">
        <v>0.4</v>
      </c>
      <c r="F52" s="60">
        <v>9.8000000000000007</v>
      </c>
      <c r="G52" s="53">
        <f>(D52+F52)*4+E52*9</f>
        <v>44.400000000000006</v>
      </c>
      <c r="H52" s="53">
        <v>0</v>
      </c>
      <c r="I52" s="63">
        <v>13.63</v>
      </c>
    </row>
    <row r="53" spans="1:9" ht="17.25" thickTop="1" thickBot="1" x14ac:dyDescent="0.3">
      <c r="A53" s="66"/>
      <c r="B53" s="65" t="s">
        <v>27</v>
      </c>
      <c r="C53" s="66"/>
      <c r="D53" s="66">
        <f>SUM(D48:D52)</f>
        <v>14.260000000000002</v>
      </c>
      <c r="E53" s="66">
        <f>SUM(E48:E52)</f>
        <v>12.540000000000001</v>
      </c>
      <c r="F53" s="66">
        <f>SUM(F48:F52)</f>
        <v>70.399999999999991</v>
      </c>
      <c r="G53" s="66">
        <f>SUM(G48:G52)</f>
        <v>451.5</v>
      </c>
      <c r="H53" s="67"/>
      <c r="I53" s="102">
        <f>SUM(I48:I52)</f>
        <v>42</v>
      </c>
    </row>
    <row r="54" spans="1:9" ht="33" thickTop="1" thickBot="1" x14ac:dyDescent="0.3">
      <c r="A54" s="103"/>
      <c r="B54" s="99" t="s">
        <v>51</v>
      </c>
      <c r="C54" s="103"/>
      <c r="D54" s="103"/>
      <c r="E54" s="103"/>
      <c r="F54" s="103"/>
      <c r="G54" s="103"/>
      <c r="H54" s="103"/>
      <c r="I54" s="103"/>
    </row>
    <row r="55" spans="1:9" ht="32.25" thickBot="1" x14ac:dyDescent="0.3">
      <c r="A55" s="79" t="s">
        <v>35</v>
      </c>
      <c r="B55" s="80" t="s">
        <v>36</v>
      </c>
      <c r="C55" s="81">
        <v>80</v>
      </c>
      <c r="D55" s="82">
        <v>16.5</v>
      </c>
      <c r="E55" s="82">
        <v>16.3</v>
      </c>
      <c r="F55" s="82">
        <v>5.9</v>
      </c>
      <c r="G55" s="83">
        <f>(D55*4)+(E55*9)+(F55*4)</f>
        <v>236.3</v>
      </c>
      <c r="H55" s="40">
        <v>0</v>
      </c>
      <c r="I55" s="38">
        <v>52.58</v>
      </c>
    </row>
    <row r="56" spans="1:9" ht="16.5" thickBot="1" x14ac:dyDescent="0.3">
      <c r="A56" s="55">
        <v>534</v>
      </c>
      <c r="B56" s="35" t="s">
        <v>37</v>
      </c>
      <c r="C56" s="36">
        <v>180</v>
      </c>
      <c r="D56" s="36">
        <v>2.9</v>
      </c>
      <c r="E56" s="36">
        <v>4.2</v>
      </c>
      <c r="F56" s="36">
        <v>21.8</v>
      </c>
      <c r="G56" s="83">
        <f>(D56*4)+(E56*9)+(F56*4)</f>
        <v>136.60000000000002</v>
      </c>
      <c r="H56" s="84">
        <v>0</v>
      </c>
      <c r="I56" s="78">
        <v>14.9</v>
      </c>
    </row>
    <row r="57" spans="1:9" ht="32.25" thickBot="1" x14ac:dyDescent="0.3">
      <c r="A57" s="49" t="s">
        <v>38</v>
      </c>
      <c r="B57" s="85" t="s">
        <v>39</v>
      </c>
      <c r="C57" s="55" t="s">
        <v>46</v>
      </c>
      <c r="D57" s="55">
        <v>0.15</v>
      </c>
      <c r="E57" s="55">
        <v>0</v>
      </c>
      <c r="F57" s="55">
        <v>19.28</v>
      </c>
      <c r="G57" s="37">
        <f>(D57*4)+(E57*9)+(F57*4)</f>
        <v>77.72</v>
      </c>
      <c r="H57" s="37">
        <v>60</v>
      </c>
      <c r="I57" s="78">
        <v>8.11</v>
      </c>
    </row>
    <row r="58" spans="1:9" ht="16.5" thickBot="1" x14ac:dyDescent="0.3">
      <c r="A58" s="34" t="s">
        <v>23</v>
      </c>
      <c r="B58" s="85" t="s">
        <v>41</v>
      </c>
      <c r="C58" s="55">
        <v>38.6</v>
      </c>
      <c r="D58" s="55">
        <v>2.65</v>
      </c>
      <c r="E58" s="55">
        <v>0.71</v>
      </c>
      <c r="F58" s="55">
        <v>17.399999999999999</v>
      </c>
      <c r="G58" s="37">
        <f>(D58*4)+(E58*9)+(F58*4)</f>
        <v>86.589999999999989</v>
      </c>
      <c r="H58" s="37">
        <v>0</v>
      </c>
      <c r="I58" s="38">
        <v>2.41</v>
      </c>
    </row>
    <row r="59" spans="1:9" ht="16.5" thickBot="1" x14ac:dyDescent="0.3">
      <c r="A59" s="86"/>
      <c r="B59" s="50"/>
      <c r="C59" s="52"/>
      <c r="D59" s="52"/>
      <c r="E59" s="52"/>
      <c r="F59" s="52"/>
      <c r="G59" s="37"/>
      <c r="H59" s="37"/>
      <c r="I59" s="42"/>
    </row>
    <row r="60" spans="1:9" ht="17.25" thickTop="1" thickBot="1" x14ac:dyDescent="0.3">
      <c r="A60" s="66"/>
      <c r="B60" s="65" t="s">
        <v>27</v>
      </c>
      <c r="C60" s="66"/>
      <c r="D60" s="66">
        <f>SUM(D55:D59)</f>
        <v>22.199999999999996</v>
      </c>
      <c r="E60" s="66">
        <f>SUM(E55:E59)</f>
        <v>21.21</v>
      </c>
      <c r="F60" s="66">
        <f>SUM(F55:F59)</f>
        <v>64.38</v>
      </c>
      <c r="G60" s="66">
        <f>SUM(G55:G59)</f>
        <v>537.21</v>
      </c>
      <c r="H60" s="67"/>
      <c r="I60" s="102">
        <f>SUM(I55:I59)</f>
        <v>78</v>
      </c>
    </row>
    <row r="61" spans="1:9" ht="16.5" thickTop="1" x14ac:dyDescent="0.25">
      <c r="A61" s="2"/>
      <c r="B61" s="104" t="s">
        <v>52</v>
      </c>
      <c r="C61" s="104"/>
      <c r="D61" s="104"/>
      <c r="E61" s="105"/>
      <c r="F61" s="2"/>
      <c r="G61" s="2"/>
      <c r="H61" s="2"/>
      <c r="I61" s="2"/>
    </row>
    <row r="62" spans="1:9" ht="15.75" x14ac:dyDescent="0.25">
      <c r="A62" s="2"/>
      <c r="B62" s="4"/>
      <c r="C62" s="4"/>
      <c r="D62" s="4"/>
      <c r="E62" s="105"/>
      <c r="F62" s="2"/>
      <c r="G62" s="2"/>
      <c r="H62" s="2"/>
      <c r="I62" s="2"/>
    </row>
    <row r="63" spans="1:9" ht="15.75" x14ac:dyDescent="0.25">
      <c r="A63" s="2"/>
      <c r="B63" s="4" t="s">
        <v>53</v>
      </c>
      <c r="C63" s="4"/>
      <c r="D63" s="4"/>
      <c r="E63" s="2"/>
      <c r="F63" s="2"/>
      <c r="G63" s="2"/>
      <c r="H63" s="2"/>
      <c r="I63" s="2"/>
    </row>
    <row r="64" spans="1:9" ht="15.7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"/>
      <c r="B65" s="104" t="s">
        <v>54</v>
      </c>
      <c r="C65" s="104"/>
      <c r="D65" s="104"/>
      <c r="E65" s="2"/>
      <c r="F65" s="2"/>
      <c r="G65" s="2"/>
      <c r="H65" s="2"/>
      <c r="I65" s="2"/>
    </row>
    <row r="66" spans="1:9" ht="15.75" x14ac:dyDescent="0.25">
      <c r="A66" s="2"/>
      <c r="B66" s="2"/>
      <c r="C66" s="2"/>
      <c r="D66" s="2"/>
      <c r="E66" s="2"/>
      <c r="F66" s="2"/>
      <c r="G66" s="2"/>
      <c r="H66" s="2"/>
      <c r="I66" s="2"/>
    </row>
  </sheetData>
  <mergeCells count="12">
    <mergeCell ref="B62:D62"/>
    <mergeCell ref="B63:D63"/>
    <mergeCell ref="B2:F2"/>
    <mergeCell ref="B3:F3"/>
    <mergeCell ref="F4:I4"/>
    <mergeCell ref="D5:I5"/>
    <mergeCell ref="D6:E6"/>
    <mergeCell ref="C7:C9"/>
    <mergeCell ref="D7:F8"/>
    <mergeCell ref="G7:G8"/>
    <mergeCell ref="H7:H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2021-05-20T08:53:48Z</dcterms:modified>
</cp:coreProperties>
</file>